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Z PC\KST Limba turist USB\Účtovníctvo\"/>
    </mc:Choice>
  </mc:AlternateContent>
  <xr:revisionPtr revIDLastSave="0" documentId="13_ncr:1_{470FAE22-24F6-4064-AC2F-8346657CCD39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Sheet1" sheetId="1" r:id="rId1"/>
  </sheets>
  <definedNames>
    <definedName name="_xlnm.Print_Area" localSheetId="0">Sheet1!$A$1:$C$40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B16" i="1"/>
  <c r="C12" i="1" l="1"/>
  <c r="C11" i="1"/>
  <c r="B29" i="1" l="1"/>
</calcChain>
</file>

<file path=xl/sharedStrings.xml><?xml version="1.0" encoding="utf-8"?>
<sst xmlns="http://schemas.openxmlformats.org/spreadsheetml/2006/main" count="54" uniqueCount="43">
  <si>
    <t>KM</t>
  </si>
  <si>
    <t>EURO</t>
  </si>
  <si>
    <t>Z-DO</t>
  </si>
  <si>
    <t>celkom</t>
  </si>
  <si>
    <t>Spolu</t>
  </si>
  <si>
    <t>l/100 km</t>
  </si>
  <si>
    <t>Euro/km</t>
  </si>
  <si>
    <t>Euro/l</t>
  </si>
  <si>
    <t>…………..…..…..……..………………</t>
  </si>
  <si>
    <t>Číslo bankového účtu v tvare IBAN:</t>
  </si>
  <si>
    <t>Vyúčtovanie náhrady za použitie súkromného vozidla</t>
  </si>
  <si>
    <t xml:space="preserve">na účely : </t>
  </si>
  <si>
    <t>Jazda</t>
  </si>
  <si>
    <t>dňa :</t>
  </si>
  <si>
    <t>Cena PHM v Euro *</t>
  </si>
  <si>
    <t>Prílohy:</t>
  </si>
  <si>
    <t>kópia veľkého TP</t>
  </si>
  <si>
    <t>Použité vozidlo - EČV :</t>
  </si>
  <si>
    <t>EUR</t>
  </si>
  <si>
    <t>Schválená suma na preplatenie:</t>
  </si>
  <si>
    <t>Dátum schválenia:</t>
  </si>
  <si>
    <t>Mena a priezvisko - člen klubu :</t>
  </si>
  <si>
    <t>Základná náhrada podľa platného zákona o cest.náhr.:</t>
  </si>
  <si>
    <t>Priemerná spotreba podľa TP vozidla :</t>
  </si>
  <si>
    <t>podpis žiadateľa</t>
  </si>
  <si>
    <t xml:space="preserve">podpis predsedu / ekonómky o.z. </t>
  </si>
  <si>
    <t>počet osôb vo vozidle:</t>
  </si>
  <si>
    <t>ktorý sa uskutočnil:</t>
  </si>
  <si>
    <t>vypniť podľa</t>
  </si>
  <si>
    <t>Priemerné ceny pohonných látok v SR (týždenné) [sp0207ts] - IBM Cognos Viewer (statistics.sk)</t>
  </si>
  <si>
    <t>vypniť podľa internetu pre daný dátum</t>
  </si>
  <si>
    <t>ekonómka:</t>
  </si>
  <si>
    <t>Martina Žarnovická</t>
  </si>
  <si>
    <t>náhrady:</t>
  </si>
  <si>
    <t>* cena zo štatistického úradu v čase výletu</t>
  </si>
  <si>
    <t>Zorganizovanie výletu ....</t>
  </si>
  <si>
    <t>z ... - do ...</t>
  </si>
  <si>
    <t>.....</t>
  </si>
  <si>
    <t>dátum, podpis</t>
  </si>
  <si>
    <t>dátum</t>
  </si>
  <si>
    <t>Názov výletu</t>
  </si>
  <si>
    <t>vyplniť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</si>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</sst>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6" fillId="0" borderId="2" xfId="0" applyNumberFormat="1" applyFont="1" applyBorder="1"/>
    <xf numFmtId="2" fontId="6" fillId="0" borderId="3" xfId="0" applyNumberFormat="1" applyFont="1" applyBorder="1"/>
    <xf numFmtId="0" fontId="7" fillId="2" borderId="4" xfId="0" applyFont="1" applyFill="1" applyBorder="1"/>
    <xf numFmtId="165" fontId="8" fillId="2" borderId="5" xfId="0" applyNumberFormat="1" applyFont="1" applyFill="1" applyBorder="1"/>
    <xf numFmtId="2" fontId="9" fillId="2" borderId="6" xfId="0" applyNumberFormat="1" applyFont="1" applyFill="1" applyBorder="1"/>
    <xf numFmtId="166" fontId="0" fillId="0" borderId="0" xfId="0" applyNumberFormat="1"/>
    <xf numFmtId="4" fontId="4" fillId="0" borderId="0" xfId="0" applyNumberFormat="1" applyFont="1"/>
    <xf numFmtId="1" fontId="12" fillId="0" borderId="0" xfId="0" applyNumberFormat="1" applyFont="1"/>
    <xf numFmtId="1" fontId="4" fillId="0" borderId="0" xfId="0" applyNumberFormat="1" applyFont="1"/>
    <xf numFmtId="0" fontId="13" fillId="0" borderId="0" xfId="0" applyFont="1"/>
    <xf numFmtId="14" fontId="0" fillId="0" borderId="0" xfId="0" applyNumberFormat="1" applyAlignment="1">
      <alignment horizontal="right"/>
    </xf>
    <xf numFmtId="14" fontId="12" fillId="0" borderId="0" xfId="0" applyNumberFormat="1" applyFont="1" applyAlignment="1">
      <alignment horizontal="left"/>
    </xf>
    <xf numFmtId="0" fontId="1" fillId="0" borderId="6" xfId="0" applyFont="1" applyBorder="1"/>
    <xf numFmtId="0" fontId="14" fillId="0" borderId="0" xfId="0" applyFont="1"/>
    <xf numFmtId="0" fontId="15" fillId="0" borderId="0" xfId="0" applyFont="1"/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8" fillId="0" borderId="0" xfId="1"/>
    <xf numFmtId="165" fontId="9" fillId="0" borderId="2" xfId="0" applyNumberFormat="1" applyFont="1" applyBorder="1"/>
    <xf numFmtId="165" fontId="10" fillId="0" borderId="2" xfId="0" applyNumberFormat="1" applyFont="1" applyBorder="1" applyAlignment="1">
      <alignment horizontal="right"/>
    </xf>
    <xf numFmtId="0" fontId="9" fillId="0" borderId="2" xfId="0" applyFont="1" applyBorder="1"/>
    <xf numFmtId="164" fontId="9" fillId="0" borderId="2" xfId="0" applyNumberFormat="1" applyFont="1" applyBorder="1"/>
    <xf numFmtId="166" fontId="9" fillId="0" borderId="2" xfId="0" applyNumberFormat="1" applyFont="1" applyBorder="1"/>
    <xf numFmtId="1" fontId="11" fillId="0" borderId="2" xfId="0" applyNumberFormat="1" applyFont="1" applyBorder="1"/>
    <xf numFmtId="0" fontId="0" fillId="0" borderId="2" xfId="0" applyBorder="1"/>
    <xf numFmtId="0" fontId="5" fillId="2" borderId="7" xfId="0" applyFont="1" applyFill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/>
    </xf>
    <xf numFmtId="164" fontId="19" fillId="0" borderId="0" xfId="0" applyNumberFormat="1" applyFont="1"/>
    <xf numFmtId="165" fontId="19" fillId="0" borderId="0" xfId="0" applyNumberFormat="1" applyFont="1" applyAlignment="1">
      <alignment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219075</xdr:rowOff>
    </xdr:from>
    <xdr:to>
      <xdr:col>3</xdr:col>
      <xdr:colOff>657225</xdr:colOff>
      <xdr:row>2</xdr:row>
      <xdr:rowOff>228600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5181600" y="952500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4</xdr:row>
      <xdr:rowOff>104775</xdr:rowOff>
    </xdr:from>
    <xdr:to>
      <xdr:col>3</xdr:col>
      <xdr:colOff>657225</xdr:colOff>
      <xdr:row>4</xdr:row>
      <xdr:rowOff>114300</xdr:rowOff>
    </xdr:to>
    <xdr:cxnSp macro="">
      <xdr:nvCxnSpPr>
        <xdr:cNvPr id="6" name="Rovná spojovacia šípk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5181600" y="1381125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5</xdr:row>
      <xdr:rowOff>104775</xdr:rowOff>
    </xdr:from>
    <xdr:to>
      <xdr:col>3</xdr:col>
      <xdr:colOff>676275</xdr:colOff>
      <xdr:row>5</xdr:row>
      <xdr:rowOff>114300</xdr:rowOff>
    </xdr:to>
    <xdr:cxnSp macro="">
      <xdr:nvCxnSpPr>
        <xdr:cNvPr id="7" name="Rovná spojovacia šípk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5200650" y="1571625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6</xdr:row>
      <xdr:rowOff>95250</xdr:rowOff>
    </xdr:from>
    <xdr:to>
      <xdr:col>3</xdr:col>
      <xdr:colOff>666750</xdr:colOff>
      <xdr:row>6</xdr:row>
      <xdr:rowOff>104775</xdr:rowOff>
    </xdr:to>
    <xdr:cxnSp macro="">
      <xdr:nvCxnSpPr>
        <xdr:cNvPr id="8" name="Rovná spojovacia šíp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5191125" y="1752600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22</xdr:row>
      <xdr:rowOff>85725</xdr:rowOff>
    </xdr:from>
    <xdr:to>
      <xdr:col>3</xdr:col>
      <xdr:colOff>657225</xdr:colOff>
      <xdr:row>22</xdr:row>
      <xdr:rowOff>95250</xdr:rowOff>
    </xdr:to>
    <xdr:cxnSp macro="">
      <xdr:nvCxnSpPr>
        <xdr:cNvPr id="9" name="Rovná spojovacia šíp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5181600" y="4257675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150495</xdr:colOff>
      <xdr:row>21</xdr:row>
      <xdr:rowOff>76200</xdr:rowOff>
    </xdr:from>
    <xdr:to>
      <xdr:col>3</xdr:col>
      <xdr:colOff>664845</xdr:colOff>
      <xdr:row>21</xdr:row>
      <xdr:rowOff>85725</xdr:rowOff>
    </xdr:to>
    <xdr:cxnSp macro="">
      <xdr:nvCxnSpPr>
        <xdr:cNvPr id="15" name="Rovná spojovacia šípk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5339715" y="3931920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20</xdr:row>
      <xdr:rowOff>76200</xdr:rowOff>
    </xdr:from>
    <xdr:to>
      <xdr:col>3</xdr:col>
      <xdr:colOff>638175</xdr:colOff>
      <xdr:row>20</xdr:row>
      <xdr:rowOff>85725</xdr:rowOff>
    </xdr:to>
    <xdr:cxnSp macro="">
      <xdr:nvCxnSpPr>
        <xdr:cNvPr id="2" name="Rovná spojovacia šíp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5162550" y="3867150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19</xdr:row>
      <xdr:rowOff>95250</xdr:rowOff>
    </xdr:from>
    <xdr:to>
      <xdr:col>3</xdr:col>
      <xdr:colOff>647700</xdr:colOff>
      <xdr:row>19</xdr:row>
      <xdr:rowOff>104775</xdr:rowOff>
    </xdr:to>
    <xdr:cxnSp macro="">
      <xdr:nvCxnSpPr>
        <xdr:cNvPr id="16" name="Rovná spojovacia šípk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5322570" y="3585210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25</xdr:row>
      <xdr:rowOff>66675</xdr:rowOff>
    </xdr:from>
    <xdr:to>
      <xdr:col>3</xdr:col>
      <xdr:colOff>685800</xdr:colOff>
      <xdr:row>25</xdr:row>
      <xdr:rowOff>76200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DA5B51B1-EC28-4648-8EFA-D6921EA49080}"/>
            </a:ext>
          </a:extLst>
        </xdr:cNvPr>
        <xdr:cNvCxnSpPr/>
      </xdr:nvCxnSpPr>
      <xdr:spPr>
        <a:xfrm flipH="1">
          <a:off x="5210175" y="5372100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647700</xdr:colOff>
      <xdr:row>35</xdr:row>
      <xdr:rowOff>66675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1FED8B77-34CA-45E6-A11A-4F21152FBDA5}"/>
            </a:ext>
          </a:extLst>
        </xdr:cNvPr>
        <xdr:cNvCxnSpPr/>
      </xdr:nvCxnSpPr>
      <xdr:spPr>
        <a:xfrm flipH="1">
          <a:off x="5181600" y="7038975"/>
          <a:ext cx="504825" cy="25717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10</xdr:row>
      <xdr:rowOff>114300</xdr:rowOff>
    </xdr:from>
    <xdr:to>
      <xdr:col>3</xdr:col>
      <xdr:colOff>657225</xdr:colOff>
      <xdr:row>10</xdr:row>
      <xdr:rowOff>123825</xdr:rowOff>
    </xdr:to>
    <xdr:cxnSp macro="">
      <xdr:nvCxnSpPr>
        <xdr:cNvPr id="11" name="Rovná spojovacia šípka 10">
          <a:extLst>
            <a:ext uri="{FF2B5EF4-FFF2-40B4-BE49-F238E27FC236}">
              <a16:creationId xmlns:a16="http://schemas.microsoft.com/office/drawing/2014/main" id="{C48D88B7-0731-45AC-A82B-D045E37826F4}"/>
            </a:ext>
          </a:extLst>
        </xdr:cNvPr>
        <xdr:cNvCxnSpPr/>
      </xdr:nvCxnSpPr>
      <xdr:spPr>
        <a:xfrm flipH="1">
          <a:off x="5181600" y="2543175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11</xdr:row>
      <xdr:rowOff>76200</xdr:rowOff>
    </xdr:from>
    <xdr:to>
      <xdr:col>3</xdr:col>
      <xdr:colOff>685800</xdr:colOff>
      <xdr:row>11</xdr:row>
      <xdr:rowOff>85725</xdr:rowOff>
    </xdr:to>
    <xdr:cxnSp macro="">
      <xdr:nvCxnSpPr>
        <xdr:cNvPr id="12" name="Rovná spojovacia šípka 11">
          <a:extLst>
            <a:ext uri="{FF2B5EF4-FFF2-40B4-BE49-F238E27FC236}">
              <a16:creationId xmlns:a16="http://schemas.microsoft.com/office/drawing/2014/main" id="{9749A2D9-9A97-4C69-AA38-CBE91886DD9C}"/>
            </a:ext>
          </a:extLst>
        </xdr:cNvPr>
        <xdr:cNvCxnSpPr/>
      </xdr:nvCxnSpPr>
      <xdr:spPr>
        <a:xfrm flipH="1">
          <a:off x="5210175" y="2695575"/>
          <a:ext cx="514350" cy="9525"/>
        </a:xfrm>
        <a:prstGeom prst="straightConnector1">
          <a:avLst/>
        </a:prstGeom>
        <a:ln w="31750">
          <a:solidFill>
            <a:srgbClr val="FF0000"/>
          </a:solidFill>
          <a:headEnd w="med" len="lg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dat.statistics.sk/cognosext/cgi-bin/cognos.cgi?b_action=cognosViewer&amp;ui.action=run&amp;ui.object=storeID(%22i4B1941EAC9154096A2C339E0666EA7E6%22)&amp;ui.name=Priemern%C3%A9+ceny+pohonn%C3%BDch+l%C3%A1tok+v+SR+(t%C3%BD%C5%BEdenn%C3%A9)+%5Bsp0207ts%5D&amp;run.outputFormat&amp;run.prompt=true&amp;cv.header=false&amp;ui.backURL=/cognosext/cps4/portlets/common/close.html&amp;run.outputLocale=s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43.28515625" bestFit="1" customWidth="1"/>
    <col min="2" max="2" width="18.28515625" customWidth="1"/>
    <col min="3" max="3" width="14" customWidth="1"/>
    <col min="4" max="4" width="12" customWidth="1"/>
    <col min="5" max="5" width="12.42578125" style="4" customWidth="1"/>
    <col min="6" max="6" width="8.140625" customWidth="1"/>
  </cols>
  <sheetData>
    <row r="1" spans="1:6" ht="42" customHeight="1" x14ac:dyDescent="0.25">
      <c r="A1" s="27" t="s">
        <v>10</v>
      </c>
      <c r="B1" s="28"/>
      <c r="C1" s="29"/>
      <c r="E1" s="2"/>
    </row>
    <row r="2" spans="1:6" ht="15.75" x14ac:dyDescent="0.25">
      <c r="A2" s="44" t="s">
        <v>11</v>
      </c>
      <c r="B2" s="27"/>
      <c r="C2" s="29"/>
      <c r="D2" s="1"/>
      <c r="E2" s="2"/>
    </row>
    <row r="3" spans="1:6" ht="27.75" customHeight="1" x14ac:dyDescent="0.25">
      <c r="A3" s="27" t="s">
        <v>35</v>
      </c>
      <c r="B3" s="27"/>
      <c r="C3" s="29"/>
      <c r="E3" s="4" t="s">
        <v>40</v>
      </c>
    </row>
    <row r="4" spans="1:6" x14ac:dyDescent="0.25">
      <c r="A4" s="43" t="s">
        <v>27</v>
      </c>
      <c r="B4" s="23"/>
      <c r="C4" s="23"/>
      <c r="E4" s="16"/>
    </row>
    <row r="5" spans="1:6" x14ac:dyDescent="0.25">
      <c r="A5" s="39" t="s">
        <v>13</v>
      </c>
      <c r="B5" s="47" t="s">
        <v>42</v>
      </c>
      <c r="C5" s="48"/>
      <c r="E5" s="4" t="s">
        <v>41</v>
      </c>
      <c r="F5" s="3"/>
    </row>
    <row r="6" spans="1:6" x14ac:dyDescent="0.25">
      <c r="A6" s="40" t="s">
        <v>21</v>
      </c>
      <c r="B6" s="47" t="s">
        <v>42</v>
      </c>
      <c r="C6" s="48"/>
      <c r="E6" s="4" t="s">
        <v>41</v>
      </c>
    </row>
    <row r="7" spans="1:6" x14ac:dyDescent="0.25">
      <c r="A7" s="39" t="s">
        <v>9</v>
      </c>
      <c r="B7" s="47" t="s">
        <v>42</v>
      </c>
      <c r="C7" s="48"/>
      <c r="D7" s="4"/>
      <c r="E7" s="4" t="s">
        <v>41</v>
      </c>
    </row>
    <row r="8" spans="1:6" x14ac:dyDescent="0.25">
      <c r="A8" s="37"/>
      <c r="B8" s="41"/>
      <c r="C8" s="41"/>
      <c r="D8" s="4"/>
      <c r="E8"/>
    </row>
    <row r="9" spans="1:6" x14ac:dyDescent="0.25">
      <c r="A9" s="38" t="s">
        <v>12</v>
      </c>
      <c r="B9" s="38" t="s">
        <v>0</v>
      </c>
      <c r="C9" s="38" t="s">
        <v>1</v>
      </c>
      <c r="E9"/>
    </row>
    <row r="10" spans="1:6" ht="15.75" thickBot="1" x14ac:dyDescent="0.3">
      <c r="A10" s="5" t="s">
        <v>2</v>
      </c>
      <c r="B10" s="5"/>
      <c r="C10" s="5" t="s">
        <v>3</v>
      </c>
      <c r="E10"/>
    </row>
    <row r="11" spans="1:6" x14ac:dyDescent="0.25">
      <c r="A11" s="6" t="s">
        <v>36</v>
      </c>
      <c r="B11" s="6">
        <v>0</v>
      </c>
      <c r="C11" s="7">
        <f>ROUNDUP(B11*($B$21+$B$20*$B$22/100),2)</f>
        <v>0</v>
      </c>
      <c r="E11" s="4" t="s">
        <v>41</v>
      </c>
    </row>
    <row r="12" spans="1:6" x14ac:dyDescent="0.25">
      <c r="A12" s="6" t="s">
        <v>36</v>
      </c>
      <c r="B12" s="6">
        <v>0</v>
      </c>
      <c r="C12" s="7">
        <f>ROUNDUP(B12*($B$21+$B$20*$B$22/100),2)</f>
        <v>0</v>
      </c>
      <c r="E12" s="4" t="s">
        <v>41</v>
      </c>
    </row>
    <row r="13" spans="1:6" x14ac:dyDescent="0.25">
      <c r="A13" s="6"/>
      <c r="B13" s="6"/>
      <c r="C13" s="7"/>
      <c r="E13"/>
    </row>
    <row r="14" spans="1:6" x14ac:dyDescent="0.25">
      <c r="A14" s="6"/>
      <c r="B14" s="6"/>
      <c r="C14" s="7"/>
      <c r="E14"/>
    </row>
    <row r="15" spans="1:6" ht="15.75" thickBot="1" x14ac:dyDescent="0.3">
      <c r="A15" s="6"/>
      <c r="B15" s="6"/>
      <c r="C15" s="7">
        <f>ROUNDUP(B15*($B$21+$B$20*$B$22/100),2)</f>
        <v>0</v>
      </c>
      <c r="E15"/>
    </row>
    <row r="16" spans="1:6" ht="15.75" thickBot="1" x14ac:dyDescent="0.3">
      <c r="A16" s="8" t="s">
        <v>4</v>
      </c>
      <c r="B16" s="9">
        <f>SUM(B11:B12)</f>
        <v>0</v>
      </c>
      <c r="C16" s="10">
        <f>SUM(C11:C15)</f>
        <v>0</v>
      </c>
      <c r="E16"/>
    </row>
    <row r="18" spans="1:7" x14ac:dyDescent="0.25">
      <c r="A18" s="42" t="s">
        <v>33</v>
      </c>
    </row>
    <row r="19" spans="1:7" x14ac:dyDescent="0.25">
      <c r="A19" s="31" t="s">
        <v>17</v>
      </c>
      <c r="B19" s="32" t="s">
        <v>42</v>
      </c>
      <c r="C19" s="32"/>
    </row>
    <row r="20" spans="1:7" x14ac:dyDescent="0.25">
      <c r="A20" s="33" t="s">
        <v>23</v>
      </c>
      <c r="B20" s="34">
        <v>5.2</v>
      </c>
      <c r="C20" s="33" t="s">
        <v>5</v>
      </c>
      <c r="E20" s="4" t="s">
        <v>41</v>
      </c>
      <c r="G20" s="11"/>
    </row>
    <row r="21" spans="1:7" x14ac:dyDescent="0.25">
      <c r="A21" s="33" t="s">
        <v>22</v>
      </c>
      <c r="B21" s="35">
        <v>0.21299999999999999</v>
      </c>
      <c r="C21" s="33" t="s">
        <v>6</v>
      </c>
      <c r="E21" t="s">
        <v>30</v>
      </c>
    </row>
    <row r="22" spans="1:7" x14ac:dyDescent="0.25">
      <c r="A22" s="33" t="s">
        <v>14</v>
      </c>
      <c r="B22" s="33">
        <v>1.946</v>
      </c>
      <c r="C22" s="33" t="s">
        <v>7</v>
      </c>
      <c r="E22" t="s">
        <v>28</v>
      </c>
      <c r="F22" s="30" t="s">
        <v>29</v>
      </c>
    </row>
    <row r="23" spans="1:7" x14ac:dyDescent="0.25">
      <c r="A23" s="33" t="s">
        <v>26</v>
      </c>
      <c r="B23" s="36">
        <v>2</v>
      </c>
      <c r="C23" s="37"/>
    </row>
    <row r="24" spans="1:7" x14ac:dyDescent="0.25">
      <c r="A24" s="12"/>
      <c r="B24" s="13"/>
      <c r="E24"/>
      <c r="F24" s="4"/>
    </row>
    <row r="25" spans="1:7" x14ac:dyDescent="0.25">
      <c r="A25" s="12"/>
      <c r="B25" s="14"/>
    </row>
    <row r="26" spans="1:7" x14ac:dyDescent="0.25">
      <c r="A26" s="17" t="s">
        <v>37</v>
      </c>
      <c r="B26" s="15" t="s">
        <v>8</v>
      </c>
      <c r="C26" s="4"/>
      <c r="D26" s="15"/>
      <c r="E26" t="s">
        <v>38</v>
      </c>
    </row>
    <row r="27" spans="1:7" x14ac:dyDescent="0.25">
      <c r="B27" s="45" t="s">
        <v>24</v>
      </c>
      <c r="C27" s="45"/>
      <c r="E27"/>
    </row>
    <row r="28" spans="1:7" ht="15.75" thickBot="1" x14ac:dyDescent="0.3">
      <c r="D28" s="4"/>
      <c r="E28"/>
    </row>
    <row r="29" spans="1:7" ht="15.75" thickBot="1" x14ac:dyDescent="0.3">
      <c r="A29" s="19" t="s">
        <v>19</v>
      </c>
      <c r="B29" s="18">
        <f>C16/B23</f>
        <v>0</v>
      </c>
      <c r="C29" s="19" t="s">
        <v>18</v>
      </c>
      <c r="D29" s="4"/>
      <c r="E29"/>
    </row>
    <row r="30" spans="1:7" x14ac:dyDescent="0.25">
      <c r="A30" s="20"/>
      <c r="B30" s="21"/>
      <c r="C30" s="19"/>
      <c r="D30" s="4"/>
      <c r="E30"/>
    </row>
    <row r="31" spans="1:7" x14ac:dyDescent="0.25">
      <c r="A31" s="46"/>
      <c r="D31" s="4"/>
      <c r="E31"/>
    </row>
    <row r="32" spans="1:7" x14ac:dyDescent="0.25">
      <c r="A32" s="46"/>
      <c r="D32" s="4"/>
      <c r="E32"/>
    </row>
    <row r="33" spans="1:6" x14ac:dyDescent="0.25">
      <c r="A33" s="46"/>
      <c r="D33" s="4"/>
      <c r="E33"/>
    </row>
    <row r="34" spans="1:6" x14ac:dyDescent="0.25">
      <c r="A34" t="s">
        <v>20</v>
      </c>
      <c r="E34" s="4" t="s">
        <v>39</v>
      </c>
    </row>
    <row r="35" spans="1:6" x14ac:dyDescent="0.25">
      <c r="A35" s="22" t="s">
        <v>37</v>
      </c>
      <c r="B35" s="15" t="s">
        <v>8</v>
      </c>
      <c r="C35" s="4"/>
    </row>
    <row r="36" spans="1:6" x14ac:dyDescent="0.25">
      <c r="B36" s="45" t="s">
        <v>25</v>
      </c>
      <c r="C36" s="45"/>
      <c r="E36" s="4" t="s">
        <v>31</v>
      </c>
      <c r="F36" t="s">
        <v>32</v>
      </c>
    </row>
    <row r="37" spans="1:6" x14ac:dyDescent="0.25">
      <c r="A37" s="26" t="s">
        <v>15</v>
      </c>
      <c r="B37" s="25"/>
      <c r="C37" s="25"/>
    </row>
    <row r="38" spans="1:6" x14ac:dyDescent="0.25">
      <c r="A38" s="24" t="s">
        <v>34</v>
      </c>
      <c r="B38" s="24"/>
      <c r="C38" s="24"/>
    </row>
    <row r="39" spans="1:6" x14ac:dyDescent="0.25">
      <c r="A39" s="24" t="s">
        <v>16</v>
      </c>
      <c r="B39" s="24"/>
      <c r="C39" s="24"/>
    </row>
    <row r="40" spans="1:6" x14ac:dyDescent="0.25">
      <c r="A40" s="24"/>
      <c r="B40" s="24"/>
      <c r="C40" s="24"/>
    </row>
  </sheetData>
  <mergeCells count="6">
    <mergeCell ref="B36:C36"/>
    <mergeCell ref="A31:A33"/>
    <mergeCell ref="B5:C5"/>
    <mergeCell ref="B6:C6"/>
    <mergeCell ref="B7:C7"/>
    <mergeCell ref="B27:C27"/>
  </mergeCells>
  <hyperlinks>
    <hyperlink ref="F22" r:id="rId1" display="http://statdat.statistics.sk/cognosext/cgi-bin/cognos.cgi?b_action=cognosViewer&amp;ui.action=run&amp;ui.object=storeID(%22i4B1941EAC9154096A2C339E0666EA7E6%22)&amp;ui.name=Priemern%C3%A9+ceny+pohonn%C3%BDch+l%C3%A1tok+v+SR+(t%C3%BD%C5%BEdenn%C3%A9)+%5Bsp0207ts%5D&amp;run.outputFormat&amp;run.prompt=true&amp;cv.header=false&amp;ui.backURL=/cognosext/cps4/portlets/common/close.html&amp;run.outputLocale=sk" xr:uid="{00000000-0004-0000-0000-000000000000}"/>
  </hyperlinks>
  <pageMargins left="1" right="1" top="1" bottom="1" header="0.5" footer="0.5"/>
  <pageSetup paperSize="9" orientation="portrait" r:id="rId2"/>
  <headerFooter>
    <oddHeader>&amp;L&amp;"-,Kurzíva"Oddiel turistiky Klubu slovenských turistov Limba turist
&amp;R&amp;G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Valentová</dc:creator>
  <cp:lastModifiedBy>MY</cp:lastModifiedBy>
  <cp:lastPrinted>2023-01-02T09:14:45Z</cp:lastPrinted>
  <dcterms:created xsi:type="dcterms:W3CDTF">2015-06-05T18:17:20Z</dcterms:created>
  <dcterms:modified xsi:type="dcterms:W3CDTF">2023-01-06T10:22:20Z</dcterms:modified>
</cp:coreProperties>
</file>